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<sst xmlns="http://schemas.openxmlformats.org/spreadsheetml/2006/main" count="253" uniqueCount="175">
  <si>
    <t>SZT</t>
  </si>
  <si>
    <t xml:space="preserve">METRONIDAZOLE 5 µg </t>
  </si>
  <si>
    <t>BENZYLOPENICILLIN  1 unit</t>
  </si>
  <si>
    <t>opak</t>
  </si>
  <si>
    <t>Krążki diagnostyczne, bibułowe do różnicowania bakterii z rodzaju Moraxella od Neisseria (1fiolka a 50 krążków)</t>
  </si>
  <si>
    <t>Krążki diagnostyczne bibułowe z nitrocefiną do wykrywania enzymu beta-laktamazy u bakterii beztlenowych, Neisseria gonorrhoeae, Moraxella catarrhalis,  Haemophilus influenzae,  Staphylococcus spp.(1 fiolka a 25 krążków)</t>
  </si>
  <si>
    <t>Krążki diagnostyczne bibułowe do różnicowania Haemophilus, nasycone czynnikiem X, czynnikiem V i bacytracyną – B (1 fiolka 50 krążków)</t>
  </si>
  <si>
    <t>Krążki diagnostyczne bibułowe do różnicowania Haemophilus, nasycone czynnikiem V i bacytracyną – B (1 fiolka 50 krążków)</t>
  </si>
  <si>
    <t xml:space="preserve">Test na oksydazę w paskach (op. a 50 szt) </t>
  </si>
  <si>
    <t>McFarland Standards set do densytometru DEN-1 (Fisher Scientific) (zestaw zawierający wzorce: 0,5, 1, 2, 3, 4McF)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</si>
  <si>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</si>
  <si>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</si>
  <si>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</si>
  <si>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</si>
  <si>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</si>
  <si>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</si>
  <si>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</si>
  <si>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</si>
  <si>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</si>
  <si>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</si>
  <si>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</si>
  <si>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</si>
  <si>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</si>
  <si>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</si>
  <si>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</si>
  <si>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</si>
  <si>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</si>
  <si>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</si>
  <si>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</si>
  <si>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</si>
  <si>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</si>
  <si>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</si>
  <si>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</si>
  <si>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</si>
  <si>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</si>
  <si>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</si>
  <si>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</si>
  <si>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</si>
  <si>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</si>
  <si>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</si>
  <si>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</si>
  <si>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</si>
  <si>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</si>
  <si>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</si>
  <si>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</si>
  <si>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</si>
  <si>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</si>
  <si>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</si>
  <si>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</si>
  <si>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</si>
  <si>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</si>
  <si>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</si>
  <si>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</si>
  <si>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</si>
  <si>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</si>
  <si>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</si>
  <si>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</si>
  <si>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</si>
  <si>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</si>
  <si>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</si>
  <si>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</si>
  <si>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</si>
  <si>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</si>
  <si>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</si>
  <si>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</si>
  <si>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</si>
  <si>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</si>
  <si>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</si>
  <si>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</si>
  <si>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</si>
  <si>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</si>
  <si>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</si>
  <si>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</si>
  <si>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</si>
  <si>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</si>
  <si>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</si>
  <si>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</si>
  <si>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</si>
  <si>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</si>
  <si>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</si>
  <si>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</si>
  <si>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</si>
  <si>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</si>
  <si>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</si>
  <si>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</si>
  <si>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</si>
  <si>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</si>
  <si>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</si>
  <si>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</si>
  <si>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 xml:space="preserve">Przedmiot zamówienia </t>
  </si>
  <si>
    <t xml:space="preserve">jednostka miary </t>
  </si>
  <si>
    <t xml:space="preserve">ilość </t>
  </si>
  <si>
    <t xml:space="preserve">cena jednostkowa netto </t>
  </si>
  <si>
    <t xml:space="preserve">wartość netto </t>
  </si>
  <si>
    <t xml:space="preserve">stawka Vat </t>
  </si>
  <si>
    <t>vat</t>
  </si>
  <si>
    <t xml:space="preserve">cena jednostkowa brutto </t>
  </si>
  <si>
    <t xml:space="preserve">wartość brutto </t>
  </si>
  <si>
    <t>L.p</t>
  </si>
  <si>
    <t xml:space="preserve">opis przedmiotu oferowanego, Klasa medyczna produktu -jeżeli dotyczy  , nr katalogowy, producent,  nazwa handlowa (tożsama z nazwą, która będzie widniała na fakturze) </t>
  </si>
  <si>
    <t>Wartość brutto</t>
  </si>
  <si>
    <t>Wartość VAT</t>
  </si>
  <si>
    <t>Wartość netto</t>
  </si>
  <si>
    <r>
      <rPr>
        <sz val="10"/>
        <color indexed="8"/>
        <rFont val="Arial"/>
        <family val="2"/>
      </rPr>
      <t>AMIKACIN 30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</si>
  <si>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AMOXICILLIN-CLAVULANIC ACID 20-10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</si>
  <si>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AMOXICILLIN-CLAVULANIC ACID 2-1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</si>
  <si>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>AMPICILLIN 10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</si>
  <si>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>AMPICILLIN 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</si>
  <si>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>AMPICILLIN-SULBACTAM 10-10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</si>
  <si>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rPr>
        <sz val="10"/>
        <color indexed="8"/>
        <rFont val="Arial"/>
        <family val="2"/>
      </rPr>
      <t>AZTREONAM 30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</si>
  <si>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CEFACLOR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</si>
  <si>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CEFADROXIL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</si>
  <si>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CEFALEXIN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</si>
  <si>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CEFAZOLIN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</si>
  <si>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CEFEPIME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</si>
  <si>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CEFIDEROCOL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</si>
  <si>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CEFOTAXIME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</si>
  <si>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CEFOTAXIME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</si>
  <si>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CEFOXITIN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</si>
  <si>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CEFPODOXIME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</si>
  <si>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CEFTAROLINE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</si>
  <si>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CEFTAZIDIME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</si>
  <si>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CEFTAZIDIME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</si>
  <si>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CEFTAZIDIME-AVIBACTAM 10-4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</si>
  <si>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CEFTRIAXONE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</si>
  <si>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CEFTOLOZANE-TAZOBACTAM 30-10 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</si>
  <si>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CEFUROXIME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</si>
  <si>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CHLORAMPHENICOL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</si>
  <si>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CIPROFLOXACIN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</si>
  <si>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CLINDAMYCIN 2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</si>
  <si>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DORIPENEM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</si>
  <si>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ERTAPENEM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</si>
  <si>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ERYTHROMYCIN 15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</si>
  <si>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ERAVACYCLINE 20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</si>
  <si>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FOSFOMYCIN 200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 xml:space="preserve">g (50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 z glukose-6-phospate)</t>
    </r>
  </si>
  <si>
    <r>
      <t xml:space="preserve">FUCIDIC ACID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</si>
  <si>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GENTAMICIN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</si>
  <si>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GENTAMICIN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</si>
  <si>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IMIPENEM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</si>
  <si>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IMIPENEM – RELEBACTAM 10 – 25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</si>
  <si>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LEVOFLOXACIN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</si>
  <si>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LINEZOLID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</si>
  <si>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LEFAMULIN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 xml:space="preserve">g </t>
    </r>
  </si>
  <si>
    <r>
      <t xml:space="preserve">MEROPENEM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</si>
  <si>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MEROPENEM-VABORBACTAM 20-10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 xml:space="preserve">g </t>
    </r>
  </si>
  <si>
    <r>
      <t xml:space="preserve">MOXIFLOXACIN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</si>
  <si>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MUPIROCIN 200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</si>
  <si>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NALIDIXIC ACID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</si>
  <si>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NEOMYCIN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</si>
  <si>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NITROFURANTOIN 100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</si>
  <si>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NITROXOLIN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</si>
  <si>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NORFLOXACIN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</si>
  <si>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OFLOXACIN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</si>
  <si>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OXACILLIN 1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</si>
  <si>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PIPERACILLIN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</si>
  <si>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PEFLOXACIN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</si>
  <si>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PIPERACILLIN- TAZOBACTAM 30 -6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</si>
  <si>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QUINUPRISTIN-DALFOPRISTIN 15 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</si>
  <si>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RIFAMPICIN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</si>
  <si>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STREPTOMYCIN 300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</si>
  <si>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TEICOPLANIN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</si>
  <si>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TEMOCILLIN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</si>
  <si>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TETRACYCLINE 30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</si>
  <si>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TICARCILLIN -CLAVULANIC ACID 75+10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</si>
  <si>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TIGECYCLINE 15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</si>
  <si>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TOBRAMYCIN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</si>
  <si>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TRIMETHOPRIM- SULFAMETHOXAZOLE 1,25+ 23,75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</si>
  <si>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TRIMETHOPRIM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</si>
  <si>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VANCOMYCIN 5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</si>
  <si>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KOLISTYNA 10 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</t>
    </r>
  </si>
  <si>
    <r>
      <t xml:space="preserve">Jałowe </t>
    </r>
    <r>
      <rPr>
        <sz val="10"/>
        <rFont val="Arial"/>
        <family val="2"/>
      </rPr>
      <t>krążki bibułowe (1 fiolka a' 50 krążków)</t>
    </r>
  </si>
  <si>
    <r>
      <t>Krążki diagnostyczne</t>
    </r>
    <r>
      <rPr>
        <sz val="10"/>
        <rFont val="Arial"/>
        <family val="2"/>
      </rPr>
      <t xml:space="preserve"> do różnicowania Enterococcus faecium i Enterococcus faecalis</t>
    </r>
    <r>
      <rPr>
        <sz val="10"/>
        <color indexed="8"/>
        <rFont val="Arial"/>
        <family val="2"/>
      </rPr>
      <t xml:space="preserve"> (1 fiolka a' 50 krążków),</t>
    </r>
  </si>
  <si>
    <r>
      <t>Krążki diagnostyczne bibułowe z optochiną</t>
    </r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 do różnicowania Streptococcus pneumoniae, nasycone chlorowodorkiem etylohydrokupreiny (1 fiolka a 50 krążków)</t>
    </r>
  </si>
  <si>
    <r>
      <t>Krążki diagnostyczne bibułowe do różnicowania Haemophilus, nasycone czynnikiem X i bacytracyną –  B</t>
    </r>
    <r>
      <rPr>
        <sz val="10"/>
        <rFont val="Arial"/>
        <family val="2"/>
      </rPr>
      <t>(1 fiolka 50 krążków)</t>
    </r>
  </si>
  <si>
    <t>CZĘŚĆ NR 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</si>
</sst>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[$zł-415];[Red]\-#,##0.00\ [$zł-415]"/>
    <numFmt numFmtId="166" formatCode="#,##0.00\ &quot;zł&quot;"/>
  </numFmts>
  <fonts count="4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6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166" fontId="2" fillId="38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4"/>
  <sheetViews>
    <sheetView tabSelected="1" zoomScale="85" zoomScaleNormal="85" zoomScalePageLayoutView="0" workbookViewId="0" topLeftCell="A79">
      <selection activeCell="V13" sqref="V13"/>
    </sheetView>
  </sheetViews>
  <sheetFormatPr defaultColWidth="9.00390625" defaultRowHeight="12.75"/>
  <cols>
    <col min="1" max="2" width="9.00390625" style="1" customWidth="1"/>
    <col min="3" max="3" width="0" style="5" hidden="1" customWidth="1"/>
    <col min="4" max="4" width="43.28125" style="5" customWidth="1"/>
    <col min="5" max="5" width="41.7109375" style="5" customWidth="1"/>
    <col min="6" max="6" width="11.421875" style="5" customWidth="1"/>
    <col min="7" max="7" width="9.140625" style="5" customWidth="1"/>
    <col min="8" max="8" width="11.421875" style="23" customWidth="1"/>
    <col min="9" max="9" width="11.57421875" style="24" customWidth="1"/>
    <col min="10" max="10" width="11.28125" style="5" customWidth="1"/>
    <col min="11" max="11" width="10.421875" style="23" customWidth="1"/>
    <col min="12" max="12" width="11.7109375" style="24" customWidth="1"/>
    <col min="13" max="13" width="14.00390625" style="5" customWidth="1"/>
    <col min="14" max="14" width="9.00390625" style="1" customWidth="1"/>
    <col min="15" max="16384" width="9.00390625" style="5" customWidth="1"/>
  </cols>
  <sheetData>
    <row r="1" spans="4:13" s="9" customFormat="1" ht="71.25" customHeight="1">
      <c r="D1" s="13"/>
      <c r="E1" s="13"/>
      <c r="H1" s="14"/>
      <c r="I1" s="15"/>
      <c r="K1" s="14"/>
      <c r="L1" s="15"/>
      <c r="M1" s="15"/>
    </row>
    <row r="2" spans="2:13" ht="51">
      <c r="B2" s="2" t="s">
        <v>98</v>
      </c>
      <c r="C2" s="2" t="s">
        <v>98</v>
      </c>
      <c r="D2" s="2" t="s">
        <v>89</v>
      </c>
      <c r="E2" s="2" t="s">
        <v>99</v>
      </c>
      <c r="F2" s="2" t="s">
        <v>90</v>
      </c>
      <c r="G2" s="2" t="s">
        <v>91</v>
      </c>
      <c r="H2" s="3" t="s">
        <v>92</v>
      </c>
      <c r="I2" s="4" t="s">
        <v>93</v>
      </c>
      <c r="J2" s="2" t="s">
        <v>94</v>
      </c>
      <c r="K2" s="3" t="s">
        <v>95</v>
      </c>
      <c r="L2" s="4" t="s">
        <v>96</v>
      </c>
      <c r="M2" s="2" t="s">
        <v>97</v>
      </c>
    </row>
    <row r="3" spans="2:13" ht="27" customHeight="1">
      <c r="B3" s="32" t="s">
        <v>174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3" s="1" customFormat="1" ht="37.5" customHeight="1">
      <c r="B4" s="6">
        <v>1</v>
      </c>
      <c r="C4" s="6" t="s">
        <v>10</v>
      </c>
      <c r="D4" s="25" t="s">
        <v>103</v>
      </c>
      <c r="E4" s="25"/>
      <c r="F4" s="6" t="s">
        <v>0</v>
      </c>
      <c r="G4" s="6">
        <v>100</v>
      </c>
      <c r="H4" s="10"/>
      <c r="I4" s="11">
        <f aca="true" t="shared" si="0" ref="I4:I20">ROUND(G4*H4,2)</f>
        <v>0</v>
      </c>
      <c r="J4" s="6"/>
      <c r="K4" s="10">
        <f aca="true" t="shared" si="1" ref="K4:K20">ROUND(I4*J4,2)</f>
        <v>0</v>
      </c>
      <c r="L4" s="22">
        <f aca="true" t="shared" si="2" ref="L4:L20">ROUND(M4/G4,2)</f>
        <v>0</v>
      </c>
      <c r="M4" s="22">
        <f aca="true" t="shared" si="3" ref="M4:M20">ROUND(SUM(I4,K4),2)</f>
        <v>0</v>
      </c>
    </row>
    <row r="5" spans="2:13" ht="37.5" customHeight="1">
      <c r="B5" s="6">
        <v>2</v>
      </c>
      <c r="C5" s="7" t="s">
        <v>11</v>
      </c>
      <c r="D5" s="26" t="s">
        <v>104</v>
      </c>
      <c r="E5" s="26"/>
      <c r="F5" s="7" t="s">
        <v>0</v>
      </c>
      <c r="G5" s="18">
        <v>100</v>
      </c>
      <c r="H5" s="12"/>
      <c r="I5" s="11">
        <f t="shared" si="0"/>
        <v>0</v>
      </c>
      <c r="J5" s="18"/>
      <c r="K5" s="12">
        <f t="shared" si="1"/>
        <v>0</v>
      </c>
      <c r="L5" s="11">
        <f t="shared" si="2"/>
        <v>0</v>
      </c>
      <c r="M5" s="11">
        <f t="shared" si="3"/>
        <v>0</v>
      </c>
    </row>
    <row r="6" spans="2:13" ht="37.5" customHeight="1">
      <c r="B6" s="6">
        <v>3</v>
      </c>
      <c r="C6" s="7" t="s">
        <v>12</v>
      </c>
      <c r="D6" s="20" t="s">
        <v>105</v>
      </c>
      <c r="E6" s="20"/>
      <c r="F6" s="7" t="s">
        <v>0</v>
      </c>
      <c r="G6" s="18">
        <v>15</v>
      </c>
      <c r="H6" s="12"/>
      <c r="I6" s="11">
        <f t="shared" si="0"/>
        <v>0</v>
      </c>
      <c r="J6" s="18"/>
      <c r="K6" s="12">
        <f t="shared" si="1"/>
        <v>0</v>
      </c>
      <c r="L6" s="11">
        <f t="shared" si="2"/>
        <v>0</v>
      </c>
      <c r="M6" s="11">
        <f t="shared" si="3"/>
        <v>0</v>
      </c>
    </row>
    <row r="7" spans="2:13" ht="37.5" customHeight="1">
      <c r="B7" s="6">
        <v>4</v>
      </c>
      <c r="C7" s="7" t="s">
        <v>13</v>
      </c>
      <c r="D7" s="20" t="s">
        <v>106</v>
      </c>
      <c r="E7" s="20"/>
      <c r="F7" s="7" t="s">
        <v>0</v>
      </c>
      <c r="G7" s="18">
        <v>70</v>
      </c>
      <c r="H7" s="12"/>
      <c r="I7" s="11">
        <f t="shared" si="0"/>
        <v>0</v>
      </c>
      <c r="J7" s="18"/>
      <c r="K7" s="12">
        <f t="shared" si="1"/>
        <v>0</v>
      </c>
      <c r="L7" s="11">
        <f t="shared" si="2"/>
        <v>0</v>
      </c>
      <c r="M7" s="11">
        <f t="shared" si="3"/>
        <v>0</v>
      </c>
    </row>
    <row r="8" spans="2:13" ht="37.5" customHeight="1">
      <c r="B8" s="6">
        <v>5</v>
      </c>
      <c r="C8" s="7" t="s">
        <v>14</v>
      </c>
      <c r="D8" s="20" t="s">
        <v>107</v>
      </c>
      <c r="E8" s="20"/>
      <c r="F8" s="7" t="s">
        <v>0</v>
      </c>
      <c r="G8" s="18">
        <v>60</v>
      </c>
      <c r="H8" s="12"/>
      <c r="I8" s="11">
        <f t="shared" si="0"/>
        <v>0</v>
      </c>
      <c r="J8" s="18"/>
      <c r="K8" s="12">
        <f t="shared" si="1"/>
        <v>0</v>
      </c>
      <c r="L8" s="11">
        <f t="shared" si="2"/>
        <v>0</v>
      </c>
      <c r="M8" s="11">
        <f t="shared" si="3"/>
        <v>0</v>
      </c>
    </row>
    <row r="9" spans="2:13" ht="37.5" customHeight="1">
      <c r="B9" s="6">
        <v>6</v>
      </c>
      <c r="C9" s="7" t="s">
        <v>15</v>
      </c>
      <c r="D9" s="20" t="s">
        <v>108</v>
      </c>
      <c r="E9" s="20"/>
      <c r="F9" s="7" t="s">
        <v>0</v>
      </c>
      <c r="G9" s="18">
        <v>50</v>
      </c>
      <c r="H9" s="12"/>
      <c r="I9" s="11">
        <f t="shared" si="0"/>
        <v>0</v>
      </c>
      <c r="J9" s="18"/>
      <c r="K9" s="12">
        <f t="shared" si="1"/>
        <v>0</v>
      </c>
      <c r="L9" s="11">
        <f t="shared" si="2"/>
        <v>0</v>
      </c>
      <c r="M9" s="11">
        <f t="shared" si="3"/>
        <v>0</v>
      </c>
    </row>
    <row r="10" spans="2:13" ht="37.5" customHeight="1">
      <c r="B10" s="6">
        <v>7</v>
      </c>
      <c r="C10" s="7" t="s">
        <v>16</v>
      </c>
      <c r="D10" s="20" t="s">
        <v>109</v>
      </c>
      <c r="E10" s="20"/>
      <c r="F10" s="7" t="s">
        <v>0</v>
      </c>
      <c r="G10" s="18">
        <v>20</v>
      </c>
      <c r="H10" s="12"/>
      <c r="I10" s="11">
        <f t="shared" si="0"/>
        <v>0</v>
      </c>
      <c r="J10" s="18"/>
      <c r="K10" s="12">
        <f t="shared" si="1"/>
        <v>0</v>
      </c>
      <c r="L10" s="11">
        <f t="shared" si="2"/>
        <v>0</v>
      </c>
      <c r="M10" s="11">
        <f t="shared" si="3"/>
        <v>0</v>
      </c>
    </row>
    <row r="11" spans="2:13" ht="37.5" customHeight="1">
      <c r="B11" s="6">
        <v>8</v>
      </c>
      <c r="C11" s="7" t="s">
        <v>17</v>
      </c>
      <c r="D11" s="20" t="s">
        <v>110</v>
      </c>
      <c r="E11" s="20"/>
      <c r="F11" s="7" t="s">
        <v>0</v>
      </c>
      <c r="G11" s="18">
        <v>10</v>
      </c>
      <c r="H11" s="12"/>
      <c r="I11" s="11">
        <f t="shared" si="0"/>
        <v>0</v>
      </c>
      <c r="J11" s="18"/>
      <c r="K11" s="12">
        <f t="shared" si="1"/>
        <v>0</v>
      </c>
      <c r="L11" s="11">
        <f t="shared" si="2"/>
        <v>0</v>
      </c>
      <c r="M11" s="11">
        <f t="shared" si="3"/>
        <v>0</v>
      </c>
    </row>
    <row r="12" spans="1:52" s="8" customFormat="1" ht="37.5" customHeight="1">
      <c r="A12" s="1"/>
      <c r="B12" s="6">
        <v>9</v>
      </c>
      <c r="C12" s="7" t="s">
        <v>18</v>
      </c>
      <c r="D12" s="17" t="s">
        <v>111</v>
      </c>
      <c r="E12" s="17"/>
      <c r="F12" s="7" t="s">
        <v>0</v>
      </c>
      <c r="G12" s="18">
        <v>10</v>
      </c>
      <c r="H12" s="12"/>
      <c r="I12" s="11">
        <f t="shared" si="0"/>
        <v>0</v>
      </c>
      <c r="J12" s="18"/>
      <c r="K12" s="12">
        <f t="shared" si="1"/>
        <v>0</v>
      </c>
      <c r="L12" s="11">
        <f t="shared" si="2"/>
        <v>0</v>
      </c>
      <c r="M12" s="11">
        <f t="shared" si="3"/>
        <v>0</v>
      </c>
      <c r="N12" s="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75" s="8" customFormat="1" ht="37.5" customHeight="1">
      <c r="A13" s="1"/>
      <c r="B13" s="6">
        <v>10</v>
      </c>
      <c r="C13" s="7" t="s">
        <v>19</v>
      </c>
      <c r="D13" s="20" t="s">
        <v>112</v>
      </c>
      <c r="E13" s="20"/>
      <c r="F13" s="7" t="s">
        <v>0</v>
      </c>
      <c r="G13" s="18">
        <v>30</v>
      </c>
      <c r="H13" s="12"/>
      <c r="I13" s="11">
        <f t="shared" si="0"/>
        <v>0</v>
      </c>
      <c r="J13" s="18"/>
      <c r="K13" s="12">
        <f t="shared" si="1"/>
        <v>0</v>
      </c>
      <c r="L13" s="11">
        <f t="shared" si="2"/>
        <v>0</v>
      </c>
      <c r="M13" s="11">
        <f t="shared" si="3"/>
        <v>0</v>
      </c>
      <c r="N13" s="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s="8" customFormat="1" ht="37.5" customHeight="1">
      <c r="A14" s="1"/>
      <c r="B14" s="6">
        <v>11</v>
      </c>
      <c r="C14" s="7" t="s">
        <v>20</v>
      </c>
      <c r="D14" s="17" t="s">
        <v>113</v>
      </c>
      <c r="E14" s="17"/>
      <c r="F14" s="7" t="s">
        <v>0</v>
      </c>
      <c r="G14" s="18">
        <v>10</v>
      </c>
      <c r="H14" s="12"/>
      <c r="I14" s="11">
        <f t="shared" si="0"/>
        <v>0</v>
      </c>
      <c r="J14" s="18"/>
      <c r="K14" s="12">
        <f t="shared" si="1"/>
        <v>0</v>
      </c>
      <c r="L14" s="11">
        <f t="shared" si="2"/>
        <v>0</v>
      </c>
      <c r="M14" s="11">
        <f t="shared" si="3"/>
        <v>0</v>
      </c>
      <c r="N14" s="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s="8" customFormat="1" ht="37.5" customHeight="1">
      <c r="A15" s="1"/>
      <c r="B15" s="6">
        <v>12</v>
      </c>
      <c r="C15" s="7" t="s">
        <v>21</v>
      </c>
      <c r="D15" s="20" t="s">
        <v>114</v>
      </c>
      <c r="E15" s="20"/>
      <c r="F15" s="7" t="s">
        <v>0</v>
      </c>
      <c r="G15" s="18">
        <v>80</v>
      </c>
      <c r="H15" s="12"/>
      <c r="I15" s="11">
        <f t="shared" si="0"/>
        <v>0</v>
      </c>
      <c r="J15" s="18"/>
      <c r="K15" s="12">
        <f t="shared" si="1"/>
        <v>0</v>
      </c>
      <c r="L15" s="11">
        <f t="shared" si="2"/>
        <v>0</v>
      </c>
      <c r="M15" s="11">
        <f t="shared" si="3"/>
        <v>0</v>
      </c>
      <c r="N15" s="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s="8" customFormat="1" ht="37.5" customHeight="1">
      <c r="A16" s="1"/>
      <c r="B16" s="6">
        <v>13</v>
      </c>
      <c r="C16" s="7" t="s">
        <v>22</v>
      </c>
      <c r="D16" s="17" t="s">
        <v>115</v>
      </c>
      <c r="E16" s="17"/>
      <c r="F16" s="7" t="s">
        <v>0</v>
      </c>
      <c r="G16" s="18">
        <v>10</v>
      </c>
      <c r="H16" s="12"/>
      <c r="I16" s="11">
        <f t="shared" si="0"/>
        <v>0</v>
      </c>
      <c r="J16" s="18"/>
      <c r="K16" s="12">
        <f t="shared" si="1"/>
        <v>0</v>
      </c>
      <c r="L16" s="11">
        <f t="shared" si="2"/>
        <v>0</v>
      </c>
      <c r="M16" s="11">
        <f t="shared" si="3"/>
        <v>0</v>
      </c>
      <c r="N16" s="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s="8" customFormat="1" ht="37.5" customHeight="1">
      <c r="A17" s="1"/>
      <c r="B17" s="6">
        <v>14</v>
      </c>
      <c r="C17" s="7" t="s">
        <v>23</v>
      </c>
      <c r="D17" s="20" t="s">
        <v>116</v>
      </c>
      <c r="E17" s="20"/>
      <c r="F17" s="7" t="s">
        <v>0</v>
      </c>
      <c r="G17" s="18">
        <v>80</v>
      </c>
      <c r="H17" s="12"/>
      <c r="I17" s="11">
        <f t="shared" si="0"/>
        <v>0</v>
      </c>
      <c r="J17" s="18"/>
      <c r="K17" s="12">
        <f t="shared" si="1"/>
        <v>0</v>
      </c>
      <c r="L17" s="11">
        <f t="shared" si="2"/>
        <v>0</v>
      </c>
      <c r="M17" s="11">
        <f t="shared" si="3"/>
        <v>0</v>
      </c>
      <c r="N17" s="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s="8" customFormat="1" ht="37.5" customHeight="1">
      <c r="A18" s="1"/>
      <c r="B18" s="6">
        <v>15</v>
      </c>
      <c r="C18" s="7" t="s">
        <v>24</v>
      </c>
      <c r="D18" s="20" t="s">
        <v>117</v>
      </c>
      <c r="E18" s="20"/>
      <c r="F18" s="7" t="s">
        <v>0</v>
      </c>
      <c r="G18" s="18">
        <v>80</v>
      </c>
      <c r="H18" s="12"/>
      <c r="I18" s="11">
        <f t="shared" si="0"/>
        <v>0</v>
      </c>
      <c r="J18" s="18"/>
      <c r="K18" s="12">
        <f t="shared" si="1"/>
        <v>0</v>
      </c>
      <c r="L18" s="11">
        <f t="shared" si="2"/>
        <v>0</v>
      </c>
      <c r="M18" s="11">
        <f t="shared" si="3"/>
        <v>0</v>
      </c>
      <c r="N18" s="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8" customFormat="1" ht="37.5" customHeight="1">
      <c r="A19" s="1"/>
      <c r="B19" s="6">
        <v>16</v>
      </c>
      <c r="C19" s="7" t="s">
        <v>25</v>
      </c>
      <c r="D19" s="20" t="s">
        <v>118</v>
      </c>
      <c r="E19" s="20"/>
      <c r="F19" s="7" t="s">
        <v>0</v>
      </c>
      <c r="G19" s="18">
        <v>85</v>
      </c>
      <c r="H19" s="12"/>
      <c r="I19" s="11">
        <f t="shared" si="0"/>
        <v>0</v>
      </c>
      <c r="J19" s="18"/>
      <c r="K19" s="12">
        <f t="shared" si="1"/>
        <v>0</v>
      </c>
      <c r="L19" s="11">
        <f t="shared" si="2"/>
        <v>0</v>
      </c>
      <c r="M19" s="11">
        <f t="shared" si="3"/>
        <v>0</v>
      </c>
      <c r="N19" s="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s="8" customFormat="1" ht="37.5" customHeight="1">
      <c r="A20" s="1"/>
      <c r="B20" s="6">
        <v>17</v>
      </c>
      <c r="C20" s="7" t="s">
        <v>26</v>
      </c>
      <c r="D20" s="20" t="s">
        <v>119</v>
      </c>
      <c r="E20" s="20"/>
      <c r="F20" s="7" t="s">
        <v>0</v>
      </c>
      <c r="G20" s="18">
        <v>15</v>
      </c>
      <c r="H20" s="12"/>
      <c r="I20" s="11">
        <f t="shared" si="0"/>
        <v>0</v>
      </c>
      <c r="J20" s="18"/>
      <c r="K20" s="12">
        <f t="shared" si="1"/>
        <v>0</v>
      </c>
      <c r="L20" s="11">
        <f t="shared" si="2"/>
        <v>0</v>
      </c>
      <c r="M20" s="11">
        <f t="shared" si="3"/>
        <v>0</v>
      </c>
      <c r="N20" s="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s="8" customFormat="1" ht="37.5" customHeight="1">
      <c r="A21" s="1"/>
      <c r="B21" s="6">
        <v>18</v>
      </c>
      <c r="C21" s="7" t="s">
        <v>27</v>
      </c>
      <c r="D21" s="20" t="s">
        <v>120</v>
      </c>
      <c r="E21" s="20"/>
      <c r="F21" s="7" t="s">
        <v>0</v>
      </c>
      <c r="G21" s="18">
        <v>50</v>
      </c>
      <c r="H21" s="12"/>
      <c r="I21" s="11">
        <f aca="true" t="shared" si="4" ref="I21:I82">ROUND(G21*H21,2)</f>
        <v>0</v>
      </c>
      <c r="J21" s="18"/>
      <c r="K21" s="12">
        <f aca="true" t="shared" si="5" ref="K21:K82">ROUND(I21*J21,2)</f>
        <v>0</v>
      </c>
      <c r="L21" s="11">
        <f aca="true" t="shared" si="6" ref="L21:L82">ROUND(M21/G21,2)</f>
        <v>0</v>
      </c>
      <c r="M21" s="11">
        <f aca="true" t="shared" si="7" ref="M21:M82">ROUND(SUM(I21,K21),2)</f>
        <v>0</v>
      </c>
      <c r="N21" s="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2:13" ht="37.5" customHeight="1">
      <c r="B22" s="6">
        <v>19</v>
      </c>
      <c r="C22" s="7" t="s">
        <v>28</v>
      </c>
      <c r="D22" s="20" t="s">
        <v>121</v>
      </c>
      <c r="E22" s="20"/>
      <c r="F22" s="7" t="s">
        <v>0</v>
      </c>
      <c r="G22" s="18">
        <v>80</v>
      </c>
      <c r="H22" s="12"/>
      <c r="I22" s="11">
        <f t="shared" si="4"/>
        <v>0</v>
      </c>
      <c r="J22" s="18"/>
      <c r="K22" s="12">
        <f t="shared" si="5"/>
        <v>0</v>
      </c>
      <c r="L22" s="11">
        <f t="shared" si="6"/>
        <v>0</v>
      </c>
      <c r="M22" s="11">
        <f t="shared" si="7"/>
        <v>0</v>
      </c>
    </row>
    <row r="23" spans="2:13" ht="37.5" customHeight="1">
      <c r="B23" s="6">
        <v>20</v>
      </c>
      <c r="C23" s="7" t="s">
        <v>29</v>
      </c>
      <c r="D23" s="20" t="s">
        <v>122</v>
      </c>
      <c r="E23" s="20"/>
      <c r="F23" s="7" t="s">
        <v>0</v>
      </c>
      <c r="G23" s="18">
        <v>80</v>
      </c>
      <c r="H23" s="12"/>
      <c r="I23" s="11">
        <f t="shared" si="4"/>
        <v>0</v>
      </c>
      <c r="J23" s="18"/>
      <c r="K23" s="12">
        <f t="shared" si="5"/>
        <v>0</v>
      </c>
      <c r="L23" s="11">
        <f t="shared" si="6"/>
        <v>0</v>
      </c>
      <c r="M23" s="11">
        <f t="shared" si="7"/>
        <v>0</v>
      </c>
    </row>
    <row r="24" spans="2:13" ht="37.5" customHeight="1">
      <c r="B24" s="6">
        <v>21</v>
      </c>
      <c r="C24" s="7" t="s">
        <v>30</v>
      </c>
      <c r="D24" s="20" t="s">
        <v>123</v>
      </c>
      <c r="E24" s="20"/>
      <c r="F24" s="7" t="s">
        <v>0</v>
      </c>
      <c r="G24" s="18">
        <v>50</v>
      </c>
      <c r="H24" s="12"/>
      <c r="I24" s="11">
        <f t="shared" si="4"/>
        <v>0</v>
      </c>
      <c r="J24" s="18"/>
      <c r="K24" s="12">
        <f t="shared" si="5"/>
        <v>0</v>
      </c>
      <c r="L24" s="11">
        <f t="shared" si="6"/>
        <v>0</v>
      </c>
      <c r="M24" s="11">
        <f t="shared" si="7"/>
        <v>0</v>
      </c>
    </row>
    <row r="25" spans="2:13" ht="37.5" customHeight="1">
      <c r="B25" s="6">
        <v>22</v>
      </c>
      <c r="C25" s="7" t="s">
        <v>31</v>
      </c>
      <c r="D25" s="20" t="s">
        <v>124</v>
      </c>
      <c r="E25" s="20"/>
      <c r="F25" s="7" t="s">
        <v>0</v>
      </c>
      <c r="G25" s="18">
        <v>20</v>
      </c>
      <c r="H25" s="12"/>
      <c r="I25" s="11">
        <f t="shared" si="4"/>
        <v>0</v>
      </c>
      <c r="J25" s="18"/>
      <c r="K25" s="12">
        <f t="shared" si="5"/>
        <v>0</v>
      </c>
      <c r="L25" s="11">
        <f t="shared" si="6"/>
        <v>0</v>
      </c>
      <c r="M25" s="11">
        <f t="shared" si="7"/>
        <v>0</v>
      </c>
    </row>
    <row r="26" spans="2:13" ht="37.5" customHeight="1">
      <c r="B26" s="6">
        <v>23</v>
      </c>
      <c r="C26" s="7" t="s">
        <v>32</v>
      </c>
      <c r="D26" s="20" t="s">
        <v>125</v>
      </c>
      <c r="E26" s="20"/>
      <c r="F26" s="7" t="s">
        <v>0</v>
      </c>
      <c r="G26" s="18">
        <v>40</v>
      </c>
      <c r="H26" s="12"/>
      <c r="I26" s="11">
        <f t="shared" si="4"/>
        <v>0</v>
      </c>
      <c r="J26" s="18"/>
      <c r="K26" s="12">
        <f t="shared" si="5"/>
        <v>0</v>
      </c>
      <c r="L26" s="11">
        <f t="shared" si="6"/>
        <v>0</v>
      </c>
      <c r="M26" s="11">
        <f t="shared" si="7"/>
        <v>0</v>
      </c>
    </row>
    <row r="27" spans="2:13" ht="37.5" customHeight="1">
      <c r="B27" s="6">
        <v>24</v>
      </c>
      <c r="C27" s="7" t="s">
        <v>33</v>
      </c>
      <c r="D27" s="20" t="s">
        <v>126</v>
      </c>
      <c r="E27" s="20"/>
      <c r="F27" s="7" t="s">
        <v>0</v>
      </c>
      <c r="G27" s="18">
        <v>80</v>
      </c>
      <c r="H27" s="12"/>
      <c r="I27" s="11">
        <f t="shared" si="4"/>
        <v>0</v>
      </c>
      <c r="J27" s="18"/>
      <c r="K27" s="12">
        <f t="shared" si="5"/>
        <v>0</v>
      </c>
      <c r="L27" s="11">
        <f t="shared" si="6"/>
        <v>0</v>
      </c>
      <c r="M27" s="11">
        <f t="shared" si="7"/>
        <v>0</v>
      </c>
    </row>
    <row r="28" spans="2:13" ht="37.5" customHeight="1">
      <c r="B28" s="6">
        <v>25</v>
      </c>
      <c r="C28" s="7" t="s">
        <v>34</v>
      </c>
      <c r="D28" s="20" t="s">
        <v>127</v>
      </c>
      <c r="E28" s="20"/>
      <c r="F28" s="7" t="s">
        <v>0</v>
      </c>
      <c r="G28" s="18">
        <v>5</v>
      </c>
      <c r="H28" s="12"/>
      <c r="I28" s="11">
        <f t="shared" si="4"/>
        <v>0</v>
      </c>
      <c r="J28" s="18"/>
      <c r="K28" s="12">
        <f t="shared" si="5"/>
        <v>0</v>
      </c>
      <c r="L28" s="11">
        <f t="shared" si="6"/>
        <v>0</v>
      </c>
      <c r="M28" s="11">
        <f t="shared" si="7"/>
        <v>0</v>
      </c>
    </row>
    <row r="29" spans="2:13" ht="37.5" customHeight="1">
      <c r="B29" s="6">
        <v>26</v>
      </c>
      <c r="C29" s="7" t="s">
        <v>35</v>
      </c>
      <c r="D29" s="20" t="s">
        <v>128</v>
      </c>
      <c r="E29" s="20"/>
      <c r="F29" s="7" t="s">
        <v>0</v>
      </c>
      <c r="G29" s="18">
        <v>100</v>
      </c>
      <c r="H29" s="12"/>
      <c r="I29" s="11">
        <f t="shared" si="4"/>
        <v>0</v>
      </c>
      <c r="J29" s="18"/>
      <c r="K29" s="12">
        <f t="shared" si="5"/>
        <v>0</v>
      </c>
      <c r="L29" s="11">
        <f t="shared" si="6"/>
        <v>0</v>
      </c>
      <c r="M29" s="11">
        <f t="shared" si="7"/>
        <v>0</v>
      </c>
    </row>
    <row r="30" spans="2:13" ht="37.5" customHeight="1">
      <c r="B30" s="6">
        <v>27</v>
      </c>
      <c r="C30" s="7" t="s">
        <v>36</v>
      </c>
      <c r="D30" s="20" t="s">
        <v>129</v>
      </c>
      <c r="E30" s="20"/>
      <c r="F30" s="7" t="s">
        <v>0</v>
      </c>
      <c r="G30" s="18">
        <v>100</v>
      </c>
      <c r="H30" s="12"/>
      <c r="I30" s="11">
        <f t="shared" si="4"/>
        <v>0</v>
      </c>
      <c r="J30" s="18"/>
      <c r="K30" s="12">
        <f t="shared" si="5"/>
        <v>0</v>
      </c>
      <c r="L30" s="11">
        <f t="shared" si="6"/>
        <v>0</v>
      </c>
      <c r="M30" s="11">
        <f t="shared" si="7"/>
        <v>0</v>
      </c>
    </row>
    <row r="31" spans="2:13" ht="37.5" customHeight="1">
      <c r="B31" s="6">
        <v>28</v>
      </c>
      <c r="C31" s="7" t="s">
        <v>37</v>
      </c>
      <c r="D31" s="20" t="s">
        <v>130</v>
      </c>
      <c r="E31" s="20"/>
      <c r="F31" s="7" t="s">
        <v>0</v>
      </c>
      <c r="G31" s="18">
        <v>5</v>
      </c>
      <c r="H31" s="12"/>
      <c r="I31" s="11">
        <f t="shared" si="4"/>
        <v>0</v>
      </c>
      <c r="J31" s="18"/>
      <c r="K31" s="12">
        <f t="shared" si="5"/>
        <v>0</v>
      </c>
      <c r="L31" s="11">
        <f t="shared" si="6"/>
        <v>0</v>
      </c>
      <c r="M31" s="11">
        <f t="shared" si="7"/>
        <v>0</v>
      </c>
    </row>
    <row r="32" spans="2:13" ht="37.5" customHeight="1">
      <c r="B32" s="6">
        <v>29</v>
      </c>
      <c r="C32" s="7" t="s">
        <v>38</v>
      </c>
      <c r="D32" s="20" t="s">
        <v>131</v>
      </c>
      <c r="E32" s="20"/>
      <c r="F32" s="7" t="s">
        <v>0</v>
      </c>
      <c r="G32" s="18">
        <v>90</v>
      </c>
      <c r="H32" s="12"/>
      <c r="I32" s="11">
        <f t="shared" si="4"/>
        <v>0</v>
      </c>
      <c r="J32" s="18"/>
      <c r="K32" s="12">
        <f t="shared" si="5"/>
        <v>0</v>
      </c>
      <c r="L32" s="11">
        <f t="shared" si="6"/>
        <v>0</v>
      </c>
      <c r="M32" s="11">
        <f t="shared" si="7"/>
        <v>0</v>
      </c>
    </row>
    <row r="33" spans="2:13" ht="37.5" customHeight="1">
      <c r="B33" s="6">
        <v>30</v>
      </c>
      <c r="C33" s="7" t="s">
        <v>39</v>
      </c>
      <c r="D33" s="20" t="s">
        <v>132</v>
      </c>
      <c r="E33" s="20"/>
      <c r="F33" s="7" t="s">
        <v>0</v>
      </c>
      <c r="G33" s="18">
        <v>100</v>
      </c>
      <c r="H33" s="12"/>
      <c r="I33" s="11">
        <f t="shared" si="4"/>
        <v>0</v>
      </c>
      <c r="J33" s="18"/>
      <c r="K33" s="12">
        <f t="shared" si="5"/>
        <v>0</v>
      </c>
      <c r="L33" s="11">
        <f t="shared" si="6"/>
        <v>0</v>
      </c>
      <c r="M33" s="11">
        <f t="shared" si="7"/>
        <v>0</v>
      </c>
    </row>
    <row r="34" spans="2:13" s="1" customFormat="1" ht="37.5" customHeight="1">
      <c r="B34" s="6">
        <v>31</v>
      </c>
      <c r="C34" s="6" t="s">
        <v>40</v>
      </c>
      <c r="D34" s="21" t="s">
        <v>133</v>
      </c>
      <c r="E34" s="21"/>
      <c r="F34" s="6" t="s">
        <v>0</v>
      </c>
      <c r="G34" s="6">
        <v>50</v>
      </c>
      <c r="H34" s="10"/>
      <c r="I34" s="11">
        <f t="shared" si="4"/>
        <v>0</v>
      </c>
      <c r="J34" s="6"/>
      <c r="K34" s="12">
        <f t="shared" si="5"/>
        <v>0</v>
      </c>
      <c r="L34" s="11">
        <f t="shared" si="6"/>
        <v>0</v>
      </c>
      <c r="M34" s="11">
        <f t="shared" si="7"/>
        <v>0</v>
      </c>
    </row>
    <row r="35" spans="2:13" ht="37.5" customHeight="1">
      <c r="B35" s="6">
        <v>32</v>
      </c>
      <c r="C35" s="7" t="s">
        <v>41</v>
      </c>
      <c r="D35" s="20" t="s">
        <v>134</v>
      </c>
      <c r="E35" s="20"/>
      <c r="F35" s="7" t="s">
        <v>0</v>
      </c>
      <c r="G35" s="18">
        <v>80</v>
      </c>
      <c r="H35" s="12"/>
      <c r="I35" s="11">
        <f t="shared" si="4"/>
        <v>0</v>
      </c>
      <c r="J35" s="18"/>
      <c r="K35" s="12">
        <f t="shared" si="5"/>
        <v>0</v>
      </c>
      <c r="L35" s="11">
        <f t="shared" si="6"/>
        <v>0</v>
      </c>
      <c r="M35" s="11">
        <f t="shared" si="7"/>
        <v>0</v>
      </c>
    </row>
    <row r="36" spans="2:13" ht="37.5" customHeight="1">
      <c r="B36" s="6">
        <v>33</v>
      </c>
      <c r="C36" s="7" t="s">
        <v>42</v>
      </c>
      <c r="D36" s="20" t="s">
        <v>135</v>
      </c>
      <c r="E36" s="20"/>
      <c r="F36" s="7" t="s">
        <v>0</v>
      </c>
      <c r="G36" s="18">
        <v>5</v>
      </c>
      <c r="H36" s="12"/>
      <c r="I36" s="11">
        <f t="shared" si="4"/>
        <v>0</v>
      </c>
      <c r="J36" s="18"/>
      <c r="K36" s="12">
        <f t="shared" si="5"/>
        <v>0</v>
      </c>
      <c r="L36" s="11">
        <f t="shared" si="6"/>
        <v>0</v>
      </c>
      <c r="M36" s="11">
        <f t="shared" si="7"/>
        <v>0</v>
      </c>
    </row>
    <row r="37" spans="2:13" ht="37.5" customHeight="1">
      <c r="B37" s="6">
        <v>34</v>
      </c>
      <c r="C37" s="7" t="s">
        <v>43</v>
      </c>
      <c r="D37" s="20" t="s">
        <v>136</v>
      </c>
      <c r="E37" s="20"/>
      <c r="F37" s="7" t="s">
        <v>0</v>
      </c>
      <c r="G37" s="18">
        <v>150</v>
      </c>
      <c r="H37" s="12"/>
      <c r="I37" s="11">
        <f t="shared" si="4"/>
        <v>0</v>
      </c>
      <c r="J37" s="18"/>
      <c r="K37" s="12">
        <f t="shared" si="5"/>
        <v>0</v>
      </c>
      <c r="L37" s="11">
        <f t="shared" si="6"/>
        <v>0</v>
      </c>
      <c r="M37" s="11">
        <f t="shared" si="7"/>
        <v>0</v>
      </c>
    </row>
    <row r="38" spans="2:13" ht="37.5" customHeight="1">
      <c r="B38" s="6">
        <v>35</v>
      </c>
      <c r="C38" s="7" t="s">
        <v>44</v>
      </c>
      <c r="D38" s="20" t="s">
        <v>137</v>
      </c>
      <c r="E38" s="20"/>
      <c r="F38" s="7" t="s">
        <v>0</v>
      </c>
      <c r="G38" s="18">
        <v>60</v>
      </c>
      <c r="H38" s="12"/>
      <c r="I38" s="11">
        <f t="shared" si="4"/>
        <v>0</v>
      </c>
      <c r="J38" s="18"/>
      <c r="K38" s="12">
        <f t="shared" si="5"/>
        <v>0</v>
      </c>
      <c r="L38" s="11">
        <f t="shared" si="6"/>
        <v>0</v>
      </c>
      <c r="M38" s="11">
        <f t="shared" si="7"/>
        <v>0</v>
      </c>
    </row>
    <row r="39" spans="2:13" ht="37.5" customHeight="1">
      <c r="B39" s="6">
        <v>36</v>
      </c>
      <c r="C39" s="7" t="s">
        <v>45</v>
      </c>
      <c r="D39" s="20" t="s">
        <v>138</v>
      </c>
      <c r="E39" s="20"/>
      <c r="F39" s="7" t="s">
        <v>0</v>
      </c>
      <c r="G39" s="18">
        <v>120</v>
      </c>
      <c r="H39" s="12"/>
      <c r="I39" s="11">
        <f t="shared" si="4"/>
        <v>0</v>
      </c>
      <c r="J39" s="18"/>
      <c r="K39" s="12">
        <f t="shared" si="5"/>
        <v>0</v>
      </c>
      <c r="L39" s="11">
        <f t="shared" si="6"/>
        <v>0</v>
      </c>
      <c r="M39" s="11">
        <f t="shared" si="7"/>
        <v>0</v>
      </c>
    </row>
    <row r="40" spans="1:55" s="16" customFormat="1" ht="37.5" customHeight="1">
      <c r="A40" s="1"/>
      <c r="B40" s="6">
        <v>37</v>
      </c>
      <c r="C40" s="7" t="s">
        <v>46</v>
      </c>
      <c r="D40" s="17" t="s">
        <v>139</v>
      </c>
      <c r="E40" s="17"/>
      <c r="F40" s="7" t="s">
        <v>0</v>
      </c>
      <c r="G40" s="18">
        <v>50</v>
      </c>
      <c r="H40" s="12"/>
      <c r="I40" s="11">
        <f t="shared" si="4"/>
        <v>0</v>
      </c>
      <c r="J40" s="18"/>
      <c r="K40" s="12">
        <f t="shared" si="5"/>
        <v>0</v>
      </c>
      <c r="L40" s="11">
        <f t="shared" si="6"/>
        <v>0</v>
      </c>
      <c r="M40" s="11">
        <f t="shared" si="7"/>
        <v>0</v>
      </c>
      <c r="N40" s="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2:13" ht="37.5" customHeight="1">
      <c r="B41" s="6">
        <v>38</v>
      </c>
      <c r="C41" s="7" t="s">
        <v>47</v>
      </c>
      <c r="D41" s="20" t="s">
        <v>140</v>
      </c>
      <c r="E41" s="20"/>
      <c r="F41" s="7" t="s">
        <v>0</v>
      </c>
      <c r="G41" s="18">
        <v>100</v>
      </c>
      <c r="H41" s="12"/>
      <c r="I41" s="11">
        <f t="shared" si="4"/>
        <v>0</v>
      </c>
      <c r="J41" s="18"/>
      <c r="K41" s="12">
        <f t="shared" si="5"/>
        <v>0</v>
      </c>
      <c r="L41" s="11">
        <f t="shared" si="6"/>
        <v>0</v>
      </c>
      <c r="M41" s="11">
        <f t="shared" si="7"/>
        <v>0</v>
      </c>
    </row>
    <row r="42" spans="2:13" ht="37.5" customHeight="1">
      <c r="B42" s="6">
        <v>39</v>
      </c>
      <c r="C42" s="7" t="s">
        <v>48</v>
      </c>
      <c r="D42" s="20" t="s">
        <v>141</v>
      </c>
      <c r="E42" s="20"/>
      <c r="F42" s="7" t="s">
        <v>0</v>
      </c>
      <c r="G42" s="18">
        <v>80</v>
      </c>
      <c r="H42" s="12"/>
      <c r="I42" s="11">
        <f t="shared" si="4"/>
        <v>0</v>
      </c>
      <c r="J42" s="18"/>
      <c r="K42" s="12">
        <f t="shared" si="5"/>
        <v>0</v>
      </c>
      <c r="L42" s="11">
        <f t="shared" si="6"/>
        <v>0</v>
      </c>
      <c r="M42" s="11">
        <f t="shared" si="7"/>
        <v>0</v>
      </c>
    </row>
    <row r="43" spans="1:55" s="16" customFormat="1" ht="37.5" customHeight="1">
      <c r="A43" s="1"/>
      <c r="B43" s="6">
        <v>40</v>
      </c>
      <c r="C43" s="7" t="s">
        <v>49</v>
      </c>
      <c r="D43" s="17" t="s">
        <v>142</v>
      </c>
      <c r="E43" s="17"/>
      <c r="F43" s="7" t="s">
        <v>0</v>
      </c>
      <c r="G43" s="18">
        <v>10</v>
      </c>
      <c r="H43" s="12"/>
      <c r="I43" s="11">
        <f t="shared" si="4"/>
        <v>0</v>
      </c>
      <c r="J43" s="18"/>
      <c r="K43" s="12">
        <f t="shared" si="5"/>
        <v>0</v>
      </c>
      <c r="L43" s="11">
        <f t="shared" si="6"/>
        <v>0</v>
      </c>
      <c r="M43" s="11">
        <f t="shared" si="7"/>
        <v>0</v>
      </c>
      <c r="N43" s="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2:13" ht="37.5" customHeight="1">
      <c r="B44" s="6">
        <v>41</v>
      </c>
      <c r="C44" s="7" t="s">
        <v>50</v>
      </c>
      <c r="D44" s="20" t="s">
        <v>143</v>
      </c>
      <c r="E44" s="20"/>
      <c r="F44" s="7" t="s">
        <v>0</v>
      </c>
      <c r="G44" s="18">
        <v>120</v>
      </c>
      <c r="H44" s="12"/>
      <c r="I44" s="11">
        <f t="shared" si="4"/>
        <v>0</v>
      </c>
      <c r="J44" s="18"/>
      <c r="K44" s="12">
        <f t="shared" si="5"/>
        <v>0</v>
      </c>
      <c r="L44" s="11">
        <f t="shared" si="6"/>
        <v>0</v>
      </c>
      <c r="M44" s="11">
        <f t="shared" si="7"/>
        <v>0</v>
      </c>
    </row>
    <row r="45" spans="1:55" s="16" customFormat="1" ht="37.5" customHeight="1">
      <c r="A45" s="1"/>
      <c r="B45" s="6">
        <v>42</v>
      </c>
      <c r="C45" s="7" t="s">
        <v>51</v>
      </c>
      <c r="D45" s="17" t="s">
        <v>144</v>
      </c>
      <c r="E45" s="17"/>
      <c r="F45" s="7" t="s">
        <v>0</v>
      </c>
      <c r="G45" s="18">
        <v>50</v>
      </c>
      <c r="H45" s="12"/>
      <c r="I45" s="11">
        <f t="shared" si="4"/>
        <v>0</v>
      </c>
      <c r="J45" s="18"/>
      <c r="K45" s="12">
        <f t="shared" si="5"/>
        <v>0</v>
      </c>
      <c r="L45" s="11">
        <f t="shared" si="6"/>
        <v>0</v>
      </c>
      <c r="M45" s="11">
        <f t="shared" si="7"/>
        <v>0</v>
      </c>
      <c r="N45" s="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s="16" customFormat="1" ht="37.5" customHeight="1">
      <c r="A46" s="1"/>
      <c r="B46" s="6">
        <v>43</v>
      </c>
      <c r="C46" s="7" t="s">
        <v>52</v>
      </c>
      <c r="D46" s="17" t="s">
        <v>1</v>
      </c>
      <c r="E46" s="17"/>
      <c r="F46" s="7" t="s">
        <v>0</v>
      </c>
      <c r="G46" s="18">
        <v>50</v>
      </c>
      <c r="H46" s="12"/>
      <c r="I46" s="11">
        <f t="shared" si="4"/>
        <v>0</v>
      </c>
      <c r="J46" s="18"/>
      <c r="K46" s="12">
        <f t="shared" si="5"/>
        <v>0</v>
      </c>
      <c r="L46" s="11">
        <f t="shared" si="6"/>
        <v>0</v>
      </c>
      <c r="M46" s="11">
        <f t="shared" si="7"/>
        <v>0</v>
      </c>
      <c r="N46" s="1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2:13" ht="37.5" customHeight="1">
      <c r="B47" s="6">
        <v>44</v>
      </c>
      <c r="C47" s="7" t="s">
        <v>53</v>
      </c>
      <c r="D47" s="20" t="s">
        <v>145</v>
      </c>
      <c r="E47" s="20"/>
      <c r="F47" s="7" t="s">
        <v>0</v>
      </c>
      <c r="G47" s="18">
        <v>30</v>
      </c>
      <c r="H47" s="12"/>
      <c r="I47" s="11">
        <f t="shared" si="4"/>
        <v>0</v>
      </c>
      <c r="J47" s="18"/>
      <c r="K47" s="12">
        <f t="shared" si="5"/>
        <v>0</v>
      </c>
      <c r="L47" s="11">
        <f t="shared" si="6"/>
        <v>0</v>
      </c>
      <c r="M47" s="11">
        <f t="shared" si="7"/>
        <v>0</v>
      </c>
    </row>
    <row r="48" spans="2:13" ht="37.5" customHeight="1">
      <c r="B48" s="6">
        <v>45</v>
      </c>
      <c r="C48" s="7" t="s">
        <v>54</v>
      </c>
      <c r="D48" s="20" t="s">
        <v>146</v>
      </c>
      <c r="E48" s="20"/>
      <c r="F48" s="7" t="s">
        <v>0</v>
      </c>
      <c r="G48" s="18">
        <v>20</v>
      </c>
      <c r="H48" s="12"/>
      <c r="I48" s="11">
        <f t="shared" si="4"/>
        <v>0</v>
      </c>
      <c r="J48" s="18"/>
      <c r="K48" s="12">
        <f t="shared" si="5"/>
        <v>0</v>
      </c>
      <c r="L48" s="11">
        <f t="shared" si="6"/>
        <v>0</v>
      </c>
      <c r="M48" s="11">
        <f t="shared" si="7"/>
        <v>0</v>
      </c>
    </row>
    <row r="49" spans="2:13" ht="37.5" customHeight="1">
      <c r="B49" s="6">
        <v>46</v>
      </c>
      <c r="C49" s="7" t="s">
        <v>55</v>
      </c>
      <c r="D49" s="20" t="s">
        <v>147</v>
      </c>
      <c r="E49" s="20"/>
      <c r="F49" s="7" t="s">
        <v>0</v>
      </c>
      <c r="G49" s="18">
        <v>10</v>
      </c>
      <c r="H49" s="12"/>
      <c r="I49" s="11">
        <f t="shared" si="4"/>
        <v>0</v>
      </c>
      <c r="J49" s="18"/>
      <c r="K49" s="12">
        <f t="shared" si="5"/>
        <v>0</v>
      </c>
      <c r="L49" s="11">
        <f t="shared" si="6"/>
        <v>0</v>
      </c>
      <c r="M49" s="11">
        <f t="shared" si="7"/>
        <v>0</v>
      </c>
    </row>
    <row r="50" spans="2:13" ht="37.5" customHeight="1">
      <c r="B50" s="6">
        <v>47</v>
      </c>
      <c r="C50" s="7" t="s">
        <v>56</v>
      </c>
      <c r="D50" s="20" t="s">
        <v>148</v>
      </c>
      <c r="E50" s="20"/>
      <c r="F50" s="7" t="s">
        <v>0</v>
      </c>
      <c r="G50" s="18">
        <v>15</v>
      </c>
      <c r="H50" s="12"/>
      <c r="I50" s="11">
        <f t="shared" si="4"/>
        <v>0</v>
      </c>
      <c r="J50" s="18"/>
      <c r="K50" s="12">
        <f t="shared" si="5"/>
        <v>0</v>
      </c>
      <c r="L50" s="11">
        <f t="shared" si="6"/>
        <v>0</v>
      </c>
      <c r="M50" s="11">
        <f t="shared" si="7"/>
        <v>0</v>
      </c>
    </row>
    <row r="51" spans="2:13" ht="37.5" customHeight="1">
      <c r="B51" s="6">
        <v>48</v>
      </c>
      <c r="C51" s="7" t="s">
        <v>57</v>
      </c>
      <c r="D51" s="20" t="s">
        <v>149</v>
      </c>
      <c r="E51" s="20"/>
      <c r="F51" s="7" t="s">
        <v>0</v>
      </c>
      <c r="G51" s="18">
        <v>50</v>
      </c>
      <c r="H51" s="12"/>
      <c r="I51" s="11">
        <f t="shared" si="4"/>
        <v>0</v>
      </c>
      <c r="J51" s="18"/>
      <c r="K51" s="12">
        <f t="shared" si="5"/>
        <v>0</v>
      </c>
      <c r="L51" s="11">
        <f t="shared" si="6"/>
        <v>0</v>
      </c>
      <c r="M51" s="11">
        <f t="shared" si="7"/>
        <v>0</v>
      </c>
    </row>
    <row r="52" spans="2:13" ht="37.5" customHeight="1">
      <c r="B52" s="6">
        <v>49</v>
      </c>
      <c r="C52" s="7" t="s">
        <v>58</v>
      </c>
      <c r="D52" s="20" t="s">
        <v>150</v>
      </c>
      <c r="E52" s="20"/>
      <c r="F52" s="7" t="s">
        <v>0</v>
      </c>
      <c r="G52" s="18">
        <v>50</v>
      </c>
      <c r="H52" s="12"/>
      <c r="I52" s="11">
        <f t="shared" si="4"/>
        <v>0</v>
      </c>
      <c r="J52" s="18"/>
      <c r="K52" s="12">
        <f t="shared" si="5"/>
        <v>0</v>
      </c>
      <c r="L52" s="11">
        <f t="shared" si="6"/>
        <v>0</v>
      </c>
      <c r="M52" s="11">
        <f t="shared" si="7"/>
        <v>0</v>
      </c>
    </row>
    <row r="53" spans="2:13" ht="37.5" customHeight="1">
      <c r="B53" s="6">
        <v>50</v>
      </c>
      <c r="C53" s="7" t="s">
        <v>59</v>
      </c>
      <c r="D53" s="20" t="s">
        <v>151</v>
      </c>
      <c r="E53" s="20"/>
      <c r="F53" s="7" t="s">
        <v>0</v>
      </c>
      <c r="G53" s="18">
        <v>90</v>
      </c>
      <c r="H53" s="12"/>
      <c r="I53" s="11">
        <f t="shared" si="4"/>
        <v>0</v>
      </c>
      <c r="J53" s="18"/>
      <c r="K53" s="12">
        <f t="shared" si="5"/>
        <v>0</v>
      </c>
      <c r="L53" s="11">
        <f t="shared" si="6"/>
        <v>0</v>
      </c>
      <c r="M53" s="11">
        <f t="shared" si="7"/>
        <v>0</v>
      </c>
    </row>
    <row r="54" spans="2:13" ht="37.5" customHeight="1">
      <c r="B54" s="6">
        <v>51</v>
      </c>
      <c r="C54" s="7" t="s">
        <v>60</v>
      </c>
      <c r="D54" s="20" t="s">
        <v>152</v>
      </c>
      <c r="E54" s="20"/>
      <c r="F54" s="7" t="s">
        <v>0</v>
      </c>
      <c r="G54" s="18">
        <v>50</v>
      </c>
      <c r="H54" s="12"/>
      <c r="I54" s="11">
        <f t="shared" si="4"/>
        <v>0</v>
      </c>
      <c r="J54" s="18"/>
      <c r="K54" s="12">
        <f t="shared" si="5"/>
        <v>0</v>
      </c>
      <c r="L54" s="11">
        <f t="shared" si="6"/>
        <v>0</v>
      </c>
      <c r="M54" s="11">
        <f t="shared" si="7"/>
        <v>0</v>
      </c>
    </row>
    <row r="55" spans="2:13" ht="37.5" customHeight="1">
      <c r="B55" s="6">
        <v>52</v>
      </c>
      <c r="C55" s="7" t="s">
        <v>61</v>
      </c>
      <c r="D55" s="20" t="s">
        <v>153</v>
      </c>
      <c r="E55" s="20"/>
      <c r="F55" s="7" t="s">
        <v>0</v>
      </c>
      <c r="G55" s="18">
        <v>12</v>
      </c>
      <c r="H55" s="12"/>
      <c r="I55" s="11">
        <f t="shared" si="4"/>
        <v>0</v>
      </c>
      <c r="J55" s="18"/>
      <c r="K55" s="12">
        <f t="shared" si="5"/>
        <v>0</v>
      </c>
      <c r="L55" s="11">
        <f t="shared" si="6"/>
        <v>0</v>
      </c>
      <c r="M55" s="11">
        <f t="shared" si="7"/>
        <v>0</v>
      </c>
    </row>
    <row r="56" spans="2:13" ht="37.5" customHeight="1">
      <c r="B56" s="6">
        <v>53</v>
      </c>
      <c r="C56" s="7" t="s">
        <v>62</v>
      </c>
      <c r="D56" s="20" t="s">
        <v>2</v>
      </c>
      <c r="E56" s="20"/>
      <c r="F56" s="7" t="s">
        <v>0</v>
      </c>
      <c r="G56" s="18">
        <v>40</v>
      </c>
      <c r="H56" s="12"/>
      <c r="I56" s="11">
        <f t="shared" si="4"/>
        <v>0</v>
      </c>
      <c r="J56" s="18"/>
      <c r="K56" s="12">
        <f t="shared" si="5"/>
        <v>0</v>
      </c>
      <c r="L56" s="11">
        <f t="shared" si="6"/>
        <v>0</v>
      </c>
      <c r="M56" s="11">
        <f t="shared" si="7"/>
        <v>0</v>
      </c>
    </row>
    <row r="57" spans="2:13" ht="37.5" customHeight="1">
      <c r="B57" s="6">
        <v>54</v>
      </c>
      <c r="C57" s="7" t="s">
        <v>63</v>
      </c>
      <c r="D57" s="20" t="s">
        <v>154</v>
      </c>
      <c r="E57" s="20"/>
      <c r="F57" s="7" t="s">
        <v>0</v>
      </c>
      <c r="G57" s="18">
        <v>5</v>
      </c>
      <c r="H57" s="12"/>
      <c r="I57" s="11">
        <f t="shared" si="4"/>
        <v>0</v>
      </c>
      <c r="J57" s="18"/>
      <c r="K57" s="12">
        <f t="shared" si="5"/>
        <v>0</v>
      </c>
      <c r="L57" s="11">
        <f t="shared" si="6"/>
        <v>0</v>
      </c>
      <c r="M57" s="11">
        <f t="shared" si="7"/>
        <v>0</v>
      </c>
    </row>
    <row r="58" spans="2:13" ht="37.5" customHeight="1">
      <c r="B58" s="6">
        <v>55</v>
      </c>
      <c r="C58" s="7" t="s">
        <v>64</v>
      </c>
      <c r="D58" s="17" t="s">
        <v>155</v>
      </c>
      <c r="E58" s="17"/>
      <c r="F58" s="7" t="s">
        <v>0</v>
      </c>
      <c r="G58" s="18">
        <v>10</v>
      </c>
      <c r="H58" s="12"/>
      <c r="I58" s="11">
        <f t="shared" si="4"/>
        <v>0</v>
      </c>
      <c r="J58" s="18"/>
      <c r="K58" s="12">
        <f t="shared" si="5"/>
        <v>0</v>
      </c>
      <c r="L58" s="11">
        <f t="shared" si="6"/>
        <v>0</v>
      </c>
      <c r="M58" s="11">
        <f t="shared" si="7"/>
        <v>0</v>
      </c>
    </row>
    <row r="59" spans="2:13" ht="37.5" customHeight="1">
      <c r="B59" s="6">
        <v>56</v>
      </c>
      <c r="C59" s="7" t="s">
        <v>65</v>
      </c>
      <c r="D59" s="20" t="s">
        <v>156</v>
      </c>
      <c r="E59" s="20"/>
      <c r="F59" s="7" t="s">
        <v>0</v>
      </c>
      <c r="G59" s="18">
        <v>50</v>
      </c>
      <c r="H59" s="12"/>
      <c r="I59" s="11">
        <f t="shared" si="4"/>
        <v>0</v>
      </c>
      <c r="J59" s="18"/>
      <c r="K59" s="12">
        <f t="shared" si="5"/>
        <v>0</v>
      </c>
      <c r="L59" s="11">
        <f t="shared" si="6"/>
        <v>0</v>
      </c>
      <c r="M59" s="11">
        <f t="shared" si="7"/>
        <v>0</v>
      </c>
    </row>
    <row r="60" spans="2:13" ht="37.5" customHeight="1">
      <c r="B60" s="6">
        <v>57</v>
      </c>
      <c r="C60" s="7" t="s">
        <v>66</v>
      </c>
      <c r="D60" s="20" t="s">
        <v>157</v>
      </c>
      <c r="E60" s="20"/>
      <c r="F60" s="7" t="s">
        <v>0</v>
      </c>
      <c r="G60" s="18">
        <v>5</v>
      </c>
      <c r="H60" s="12"/>
      <c r="I60" s="11">
        <f t="shared" si="4"/>
        <v>0</v>
      </c>
      <c r="J60" s="18"/>
      <c r="K60" s="12">
        <f t="shared" si="5"/>
        <v>0</v>
      </c>
      <c r="L60" s="11">
        <f t="shared" si="6"/>
        <v>0</v>
      </c>
      <c r="M60" s="11">
        <f t="shared" si="7"/>
        <v>0</v>
      </c>
    </row>
    <row r="61" spans="2:13" ht="37.5" customHeight="1">
      <c r="B61" s="6">
        <v>58</v>
      </c>
      <c r="C61" s="7" t="s">
        <v>67</v>
      </c>
      <c r="D61" s="20" t="s">
        <v>158</v>
      </c>
      <c r="E61" s="20"/>
      <c r="F61" s="7" t="s">
        <v>0</v>
      </c>
      <c r="G61" s="18">
        <v>70</v>
      </c>
      <c r="H61" s="12"/>
      <c r="I61" s="11">
        <f t="shared" si="4"/>
        <v>0</v>
      </c>
      <c r="J61" s="18"/>
      <c r="K61" s="12">
        <f t="shared" si="5"/>
        <v>0</v>
      </c>
      <c r="L61" s="11">
        <f t="shared" si="6"/>
        <v>0</v>
      </c>
      <c r="M61" s="11">
        <f t="shared" si="7"/>
        <v>0</v>
      </c>
    </row>
    <row r="62" spans="2:13" ht="37.5" customHeight="1">
      <c r="B62" s="6">
        <v>59</v>
      </c>
      <c r="C62" s="7" t="s">
        <v>68</v>
      </c>
      <c r="D62" s="20" t="s">
        <v>159</v>
      </c>
      <c r="E62" s="20"/>
      <c r="F62" s="7" t="s">
        <v>0</v>
      </c>
      <c r="G62" s="18">
        <v>20</v>
      </c>
      <c r="H62" s="12"/>
      <c r="I62" s="11">
        <f t="shared" si="4"/>
        <v>0</v>
      </c>
      <c r="J62" s="18"/>
      <c r="K62" s="12">
        <f t="shared" si="5"/>
        <v>0</v>
      </c>
      <c r="L62" s="11">
        <f t="shared" si="6"/>
        <v>0</v>
      </c>
      <c r="M62" s="11">
        <f t="shared" si="7"/>
        <v>0</v>
      </c>
    </row>
    <row r="63" spans="2:13" ht="37.5" customHeight="1">
      <c r="B63" s="6">
        <v>60</v>
      </c>
      <c r="C63" s="7" t="s">
        <v>69</v>
      </c>
      <c r="D63" s="20" t="s">
        <v>160</v>
      </c>
      <c r="E63" s="20"/>
      <c r="F63" s="7" t="s">
        <v>0</v>
      </c>
      <c r="G63" s="18">
        <v>80</v>
      </c>
      <c r="H63" s="12"/>
      <c r="I63" s="11">
        <f t="shared" si="4"/>
        <v>0</v>
      </c>
      <c r="J63" s="18"/>
      <c r="K63" s="12">
        <f t="shared" si="5"/>
        <v>0</v>
      </c>
      <c r="L63" s="11">
        <f t="shared" si="6"/>
        <v>0</v>
      </c>
      <c r="M63" s="11">
        <f t="shared" si="7"/>
        <v>0</v>
      </c>
    </row>
    <row r="64" spans="2:13" ht="37.5" customHeight="1">
      <c r="B64" s="6">
        <v>61</v>
      </c>
      <c r="C64" s="7" t="s">
        <v>70</v>
      </c>
      <c r="D64" s="20" t="s">
        <v>161</v>
      </c>
      <c r="E64" s="20"/>
      <c r="F64" s="7" t="s">
        <v>0</v>
      </c>
      <c r="G64" s="18">
        <v>30</v>
      </c>
      <c r="H64" s="12"/>
      <c r="I64" s="11">
        <f t="shared" si="4"/>
        <v>0</v>
      </c>
      <c r="J64" s="18"/>
      <c r="K64" s="12">
        <f t="shared" si="5"/>
        <v>0</v>
      </c>
      <c r="L64" s="11">
        <f t="shared" si="6"/>
        <v>0</v>
      </c>
      <c r="M64" s="11">
        <f t="shared" si="7"/>
        <v>0</v>
      </c>
    </row>
    <row r="65" spans="2:13" ht="37.5" customHeight="1">
      <c r="B65" s="6">
        <v>62</v>
      </c>
      <c r="C65" s="7" t="s">
        <v>71</v>
      </c>
      <c r="D65" s="20" t="s">
        <v>162</v>
      </c>
      <c r="E65" s="20"/>
      <c r="F65" s="7" t="s">
        <v>0</v>
      </c>
      <c r="G65" s="18">
        <v>100</v>
      </c>
      <c r="H65" s="12"/>
      <c r="I65" s="11">
        <f t="shared" si="4"/>
        <v>0</v>
      </c>
      <c r="J65" s="18"/>
      <c r="K65" s="12">
        <f t="shared" si="5"/>
        <v>0</v>
      </c>
      <c r="L65" s="11">
        <f t="shared" si="6"/>
        <v>0</v>
      </c>
      <c r="M65" s="11">
        <f t="shared" si="7"/>
        <v>0</v>
      </c>
    </row>
    <row r="66" spans="2:13" ht="37.5" customHeight="1">
      <c r="B66" s="6">
        <v>63</v>
      </c>
      <c r="C66" s="7" t="s">
        <v>72</v>
      </c>
      <c r="D66" s="20" t="s">
        <v>163</v>
      </c>
      <c r="E66" s="20"/>
      <c r="F66" s="7" t="s">
        <v>0</v>
      </c>
      <c r="G66" s="18">
        <v>15</v>
      </c>
      <c r="H66" s="12"/>
      <c r="I66" s="11">
        <f t="shared" si="4"/>
        <v>0</v>
      </c>
      <c r="J66" s="18"/>
      <c r="K66" s="12">
        <f t="shared" si="5"/>
        <v>0</v>
      </c>
      <c r="L66" s="11">
        <f t="shared" si="6"/>
        <v>0</v>
      </c>
      <c r="M66" s="11">
        <f t="shared" si="7"/>
        <v>0</v>
      </c>
    </row>
    <row r="67" spans="2:13" ht="37.5" customHeight="1">
      <c r="B67" s="6">
        <v>64</v>
      </c>
      <c r="C67" s="7" t="s">
        <v>73</v>
      </c>
      <c r="D67" s="20" t="s">
        <v>164</v>
      </c>
      <c r="E67" s="20"/>
      <c r="F67" s="7" t="s">
        <v>0</v>
      </c>
      <c r="G67" s="18">
        <v>90</v>
      </c>
      <c r="H67" s="12"/>
      <c r="I67" s="11">
        <f t="shared" si="4"/>
        <v>0</v>
      </c>
      <c r="J67" s="18"/>
      <c r="K67" s="12">
        <f t="shared" si="5"/>
        <v>0</v>
      </c>
      <c r="L67" s="11">
        <f t="shared" si="6"/>
        <v>0</v>
      </c>
      <c r="M67" s="11">
        <f t="shared" si="7"/>
        <v>0</v>
      </c>
    </row>
    <row r="68" spans="2:13" ht="37.5" customHeight="1">
      <c r="B68" s="6">
        <v>65</v>
      </c>
      <c r="C68" s="7" t="s">
        <v>74</v>
      </c>
      <c r="D68" s="20" t="s">
        <v>165</v>
      </c>
      <c r="E68" s="20"/>
      <c r="F68" s="7" t="s">
        <v>0</v>
      </c>
      <c r="G68" s="18">
        <v>120</v>
      </c>
      <c r="H68" s="12"/>
      <c r="I68" s="11">
        <f t="shared" si="4"/>
        <v>0</v>
      </c>
      <c r="J68" s="18"/>
      <c r="K68" s="12">
        <f t="shared" si="5"/>
        <v>0</v>
      </c>
      <c r="L68" s="11">
        <f t="shared" si="6"/>
        <v>0</v>
      </c>
      <c r="M68" s="11">
        <f t="shared" si="7"/>
        <v>0</v>
      </c>
    </row>
    <row r="69" spans="2:13" ht="37.5" customHeight="1">
      <c r="B69" s="6">
        <v>66</v>
      </c>
      <c r="C69" s="7" t="s">
        <v>75</v>
      </c>
      <c r="D69" s="20" t="s">
        <v>166</v>
      </c>
      <c r="E69" s="20"/>
      <c r="F69" s="7" t="s">
        <v>0</v>
      </c>
      <c r="G69" s="18">
        <v>150</v>
      </c>
      <c r="H69" s="12"/>
      <c r="I69" s="11">
        <f t="shared" si="4"/>
        <v>0</v>
      </c>
      <c r="J69" s="18"/>
      <c r="K69" s="12">
        <f t="shared" si="5"/>
        <v>0</v>
      </c>
      <c r="L69" s="11">
        <f t="shared" si="6"/>
        <v>0</v>
      </c>
      <c r="M69" s="11">
        <f t="shared" si="7"/>
        <v>0</v>
      </c>
    </row>
    <row r="70" spans="2:13" ht="37.5" customHeight="1">
      <c r="B70" s="6">
        <v>67</v>
      </c>
      <c r="C70" s="7" t="s">
        <v>76</v>
      </c>
      <c r="D70" s="20" t="s">
        <v>167</v>
      </c>
      <c r="E70" s="20"/>
      <c r="F70" s="7" t="s">
        <v>0</v>
      </c>
      <c r="G70" s="18">
        <v>30</v>
      </c>
      <c r="H70" s="12"/>
      <c r="I70" s="11">
        <f t="shared" si="4"/>
        <v>0</v>
      </c>
      <c r="J70" s="18"/>
      <c r="K70" s="12">
        <f t="shared" si="5"/>
        <v>0</v>
      </c>
      <c r="L70" s="11">
        <f t="shared" si="6"/>
        <v>0</v>
      </c>
      <c r="M70" s="11">
        <f t="shared" si="7"/>
        <v>0</v>
      </c>
    </row>
    <row r="71" spans="2:13" ht="37.5" customHeight="1">
      <c r="B71" s="6">
        <v>68</v>
      </c>
      <c r="C71" s="7" t="s">
        <v>77</v>
      </c>
      <c r="D71" s="20" t="s">
        <v>168</v>
      </c>
      <c r="E71" s="20"/>
      <c r="F71" s="7" t="s">
        <v>0</v>
      </c>
      <c r="G71" s="18">
        <v>100</v>
      </c>
      <c r="H71" s="12"/>
      <c r="I71" s="11">
        <f t="shared" si="4"/>
        <v>0</v>
      </c>
      <c r="J71" s="18"/>
      <c r="K71" s="12">
        <f t="shared" si="5"/>
        <v>0</v>
      </c>
      <c r="L71" s="11">
        <f t="shared" si="6"/>
        <v>0</v>
      </c>
      <c r="M71" s="11">
        <f t="shared" si="7"/>
        <v>0</v>
      </c>
    </row>
    <row r="72" spans="2:13" ht="37.5" customHeight="1">
      <c r="B72" s="6">
        <v>69</v>
      </c>
      <c r="C72" s="7" t="s">
        <v>78</v>
      </c>
      <c r="D72" s="20" t="s">
        <v>169</v>
      </c>
      <c r="E72" s="20"/>
      <c r="F72" s="7" t="s">
        <v>0</v>
      </c>
      <c r="G72" s="18">
        <v>50</v>
      </c>
      <c r="H72" s="12"/>
      <c r="I72" s="11">
        <f t="shared" si="4"/>
        <v>0</v>
      </c>
      <c r="J72" s="18"/>
      <c r="K72" s="12">
        <f t="shared" si="5"/>
        <v>0</v>
      </c>
      <c r="L72" s="11">
        <f t="shared" si="6"/>
        <v>0</v>
      </c>
      <c r="M72" s="11">
        <f t="shared" si="7"/>
        <v>0</v>
      </c>
    </row>
    <row r="73" spans="2:13" ht="38.25">
      <c r="B73" s="6">
        <v>70</v>
      </c>
      <c r="C73" s="7" t="s">
        <v>79</v>
      </c>
      <c r="D73" s="20" t="s">
        <v>4</v>
      </c>
      <c r="E73" s="20"/>
      <c r="F73" s="7" t="s">
        <v>3</v>
      </c>
      <c r="G73" s="18">
        <v>3</v>
      </c>
      <c r="H73" s="12"/>
      <c r="I73" s="11">
        <f t="shared" si="4"/>
        <v>0</v>
      </c>
      <c r="J73" s="18"/>
      <c r="K73" s="12">
        <f t="shared" si="5"/>
        <v>0</v>
      </c>
      <c r="L73" s="11">
        <f t="shared" si="6"/>
        <v>0</v>
      </c>
      <c r="M73" s="11">
        <f t="shared" si="7"/>
        <v>0</v>
      </c>
    </row>
    <row r="74" spans="2:13" ht="63.75">
      <c r="B74" s="6">
        <v>71</v>
      </c>
      <c r="C74" s="7" t="s">
        <v>80</v>
      </c>
      <c r="D74" s="20" t="s">
        <v>5</v>
      </c>
      <c r="E74" s="20"/>
      <c r="F74" s="7" t="s">
        <v>3</v>
      </c>
      <c r="G74" s="18">
        <v>7</v>
      </c>
      <c r="H74" s="12"/>
      <c r="I74" s="11">
        <f t="shared" si="4"/>
        <v>0</v>
      </c>
      <c r="J74" s="18"/>
      <c r="K74" s="12">
        <f t="shared" si="5"/>
        <v>0</v>
      </c>
      <c r="L74" s="11">
        <f t="shared" si="6"/>
        <v>0</v>
      </c>
      <c r="M74" s="11">
        <f t="shared" si="7"/>
        <v>0</v>
      </c>
    </row>
    <row r="75" spans="2:13" ht="40.5" customHeight="1">
      <c r="B75" s="6">
        <v>72</v>
      </c>
      <c r="C75" s="7" t="s">
        <v>81</v>
      </c>
      <c r="D75" s="20" t="s">
        <v>170</v>
      </c>
      <c r="E75" s="20"/>
      <c r="F75" s="7" t="s">
        <v>3</v>
      </c>
      <c r="G75" s="18">
        <v>70</v>
      </c>
      <c r="H75" s="12"/>
      <c r="I75" s="11">
        <f t="shared" si="4"/>
        <v>0</v>
      </c>
      <c r="J75" s="18"/>
      <c r="K75" s="12">
        <f t="shared" si="5"/>
        <v>0</v>
      </c>
      <c r="L75" s="11">
        <f t="shared" si="6"/>
        <v>0</v>
      </c>
      <c r="M75" s="11">
        <f t="shared" si="7"/>
        <v>0</v>
      </c>
    </row>
    <row r="76" spans="2:13" ht="38.25">
      <c r="B76" s="6">
        <v>73</v>
      </c>
      <c r="C76" s="7" t="s">
        <v>82</v>
      </c>
      <c r="D76" s="20" t="s">
        <v>171</v>
      </c>
      <c r="E76" s="20"/>
      <c r="F76" s="7" t="s">
        <v>3</v>
      </c>
      <c r="G76" s="18">
        <v>8</v>
      </c>
      <c r="H76" s="12"/>
      <c r="I76" s="11">
        <f t="shared" si="4"/>
        <v>0</v>
      </c>
      <c r="J76" s="18"/>
      <c r="K76" s="12">
        <f t="shared" si="5"/>
        <v>0</v>
      </c>
      <c r="L76" s="11">
        <f t="shared" si="6"/>
        <v>0</v>
      </c>
      <c r="M76" s="11">
        <f t="shared" si="7"/>
        <v>0</v>
      </c>
    </row>
    <row r="77" spans="2:13" ht="51">
      <c r="B77" s="6">
        <v>74</v>
      </c>
      <c r="C77" s="7" t="s">
        <v>83</v>
      </c>
      <c r="D77" s="20" t="s">
        <v>172</v>
      </c>
      <c r="E77" s="20"/>
      <c r="F77" s="7" t="s">
        <v>3</v>
      </c>
      <c r="G77" s="18">
        <v>4</v>
      </c>
      <c r="H77" s="12"/>
      <c r="I77" s="11">
        <f t="shared" si="4"/>
        <v>0</v>
      </c>
      <c r="J77" s="18"/>
      <c r="K77" s="12">
        <f t="shared" si="5"/>
        <v>0</v>
      </c>
      <c r="L77" s="11">
        <f t="shared" si="6"/>
        <v>0</v>
      </c>
      <c r="M77" s="11">
        <f t="shared" si="7"/>
        <v>0</v>
      </c>
    </row>
    <row r="78" spans="2:13" ht="38.25">
      <c r="B78" s="6">
        <v>75</v>
      </c>
      <c r="C78" s="7" t="s">
        <v>84</v>
      </c>
      <c r="D78" s="20" t="s">
        <v>173</v>
      </c>
      <c r="E78" s="20"/>
      <c r="F78" s="7" t="s">
        <v>3</v>
      </c>
      <c r="G78" s="18">
        <v>4</v>
      </c>
      <c r="H78" s="12"/>
      <c r="I78" s="11">
        <f t="shared" si="4"/>
        <v>0</v>
      </c>
      <c r="J78" s="18"/>
      <c r="K78" s="12">
        <f t="shared" si="5"/>
        <v>0</v>
      </c>
      <c r="L78" s="11">
        <f t="shared" si="6"/>
        <v>0</v>
      </c>
      <c r="M78" s="11">
        <f t="shared" si="7"/>
        <v>0</v>
      </c>
    </row>
    <row r="79" spans="2:13" ht="51">
      <c r="B79" s="6">
        <v>76</v>
      </c>
      <c r="C79" s="7" t="s">
        <v>85</v>
      </c>
      <c r="D79" s="20" t="s">
        <v>6</v>
      </c>
      <c r="E79" s="20"/>
      <c r="F79" s="7" t="s">
        <v>3</v>
      </c>
      <c r="G79" s="18">
        <v>4</v>
      </c>
      <c r="H79" s="12"/>
      <c r="I79" s="11">
        <f t="shared" si="4"/>
        <v>0</v>
      </c>
      <c r="J79" s="18"/>
      <c r="K79" s="12">
        <f t="shared" si="5"/>
        <v>0</v>
      </c>
      <c r="L79" s="11">
        <f t="shared" si="6"/>
        <v>0</v>
      </c>
      <c r="M79" s="11">
        <f t="shared" si="7"/>
        <v>0</v>
      </c>
    </row>
    <row r="80" spans="2:13" ht="38.25">
      <c r="B80" s="6">
        <v>77</v>
      </c>
      <c r="C80" s="7" t="s">
        <v>86</v>
      </c>
      <c r="D80" s="20" t="s">
        <v>7</v>
      </c>
      <c r="E80" s="20"/>
      <c r="F80" s="7" t="s">
        <v>3</v>
      </c>
      <c r="G80" s="18">
        <v>4</v>
      </c>
      <c r="H80" s="12"/>
      <c r="I80" s="11">
        <f t="shared" si="4"/>
        <v>0</v>
      </c>
      <c r="J80" s="18"/>
      <c r="K80" s="12">
        <f t="shared" si="5"/>
        <v>0</v>
      </c>
      <c r="L80" s="11">
        <f t="shared" si="6"/>
        <v>0</v>
      </c>
      <c r="M80" s="11">
        <f t="shared" si="7"/>
        <v>0</v>
      </c>
    </row>
    <row r="81" spans="2:13" ht="31.5" customHeight="1">
      <c r="B81" s="6">
        <v>78</v>
      </c>
      <c r="C81" s="7" t="s">
        <v>87</v>
      </c>
      <c r="D81" s="17" t="s">
        <v>8</v>
      </c>
      <c r="E81" s="17"/>
      <c r="F81" s="7" t="s">
        <v>3</v>
      </c>
      <c r="G81" s="18">
        <v>3</v>
      </c>
      <c r="H81" s="12"/>
      <c r="I81" s="11">
        <f t="shared" si="4"/>
        <v>0</v>
      </c>
      <c r="J81" s="18"/>
      <c r="K81" s="12">
        <f t="shared" si="5"/>
        <v>0</v>
      </c>
      <c r="L81" s="11">
        <f t="shared" si="6"/>
        <v>0</v>
      </c>
      <c r="M81" s="11">
        <f t="shared" si="7"/>
        <v>0</v>
      </c>
    </row>
    <row r="82" spans="2:13" ht="38.25">
      <c r="B82" s="6">
        <v>79</v>
      </c>
      <c r="C82" s="7" t="s">
        <v>88</v>
      </c>
      <c r="D82" s="17" t="s">
        <v>9</v>
      </c>
      <c r="E82" s="17"/>
      <c r="F82" s="7" t="s">
        <v>3</v>
      </c>
      <c r="G82" s="18">
        <v>4</v>
      </c>
      <c r="H82" s="12"/>
      <c r="I82" s="11">
        <f t="shared" si="4"/>
        <v>0</v>
      </c>
      <c r="J82" s="18"/>
      <c r="K82" s="12">
        <f t="shared" si="5"/>
        <v>0</v>
      </c>
      <c r="L82" s="11">
        <f t="shared" si="6"/>
        <v>0</v>
      </c>
      <c r="M82" s="11">
        <f t="shared" si="7"/>
        <v>0</v>
      </c>
    </row>
    <row r="83" spans="2:13" ht="42.75" customHeight="1">
      <c r="B83" s="9"/>
      <c r="C83" s="9"/>
      <c r="D83" s="19"/>
      <c r="E83" s="19"/>
      <c r="F83" s="9"/>
      <c r="G83" s="9"/>
      <c r="H83" s="27" t="s">
        <v>102</v>
      </c>
      <c r="I83" s="28">
        <f>SUM(I4:I82)</f>
        <v>0</v>
      </c>
      <c r="J83" s="29" t="s">
        <v>101</v>
      </c>
      <c r="K83" s="30">
        <f>SUM(K4:K82)</f>
        <v>0</v>
      </c>
      <c r="L83" s="31" t="s">
        <v>100</v>
      </c>
      <c r="M83" s="31">
        <f>SUM(M4:M82)</f>
        <v>0</v>
      </c>
    </row>
    <row r="84" spans="2:13" ht="72" customHeight="1">
      <c r="B84" s="9"/>
      <c r="C84" s="9"/>
      <c r="D84" s="19"/>
      <c r="E84" s="19"/>
      <c r="F84" s="9"/>
      <c r="G84" s="9"/>
      <c r="H84" s="14"/>
      <c r="I84" s="15"/>
      <c r="J84" s="9"/>
      <c r="K84" s="14"/>
      <c r="L84" s="15"/>
      <c r="M84" s="15"/>
    </row>
  </sheetData>
  <sheetProtection selectLockedCells="1" selectUnlockedCells="1"/>
  <mergeCells count="1">
    <mergeCell ref="B3:M3"/>
  </mergeCells>
  <printOptions/>
  <pageMargins left="0.2" right="0.19027777777777777" top="0.75" bottom="0.75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dcterms:modified xsi:type="dcterms:W3CDTF">2022-07-13T06:48:33Z</dcterms:modified>
  <cp:category/>
  <cp:version/>
  <cp:contentType/>
  <cp:contentStatus/>
</cp:coreProperties>
</file>